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/>
  <mc:AlternateContent xmlns:mc="http://schemas.openxmlformats.org/markup-compatibility/2006">
    <mc:Choice Requires="x15">
      <x15ac:absPath xmlns:x15ac="http://schemas.microsoft.com/office/spreadsheetml/2010/11/ac" url="/Users/regeleluiss/Desktop/Masters thesis/"/>
    </mc:Choice>
  </mc:AlternateContent>
  <xr:revisionPtr revIDLastSave="0" documentId="13_ncr:1_{92D7FC47-3880-DE44-9C06-3D152380DE42}" xr6:coauthVersionLast="47" xr6:coauthVersionMax="47" xr10:uidLastSave="{00000000-0000-0000-0000-000000000000}"/>
  <bookViews>
    <workbookView xWindow="0" yWindow="500" windowWidth="28800" windowHeight="15880" xr2:uid="{9CDE421E-4C1A-C34D-B2AC-490416111312}"/>
  </bookViews>
  <sheets>
    <sheet name="فارم ۳" sheetId="11" r:id="rId1"/>
    <sheet name="فارم 2" sheetId="10" r:id="rId2"/>
    <sheet name="فارم۱  " sheetId="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6" i="11" l="1"/>
  <c r="A35" i="11"/>
  <c r="A34" i="11"/>
  <c r="A33" i="11"/>
  <c r="A32" i="11"/>
  <c r="A31" i="11"/>
  <c r="A30" i="11"/>
  <c r="A37" i="11" s="1"/>
  <c r="A36" i="10"/>
  <c r="A35" i="10"/>
  <c r="A34" i="10"/>
  <c r="A33" i="10"/>
  <c r="A37" i="10" s="1"/>
  <c r="A32" i="10"/>
  <c r="A31" i="10"/>
  <c r="A30" i="10"/>
  <c r="A36" i="9"/>
  <c r="A35" i="9"/>
  <c r="A34" i="9"/>
  <c r="A33" i="9"/>
  <c r="A37" i="9" s="1"/>
  <c r="A32" i="9"/>
  <c r="A31" i="9"/>
  <c r="A30" i="9"/>
</calcChain>
</file>

<file path=xl/sharedStrings.xml><?xml version="1.0" encoding="utf-8"?>
<sst xmlns="http://schemas.openxmlformats.org/spreadsheetml/2006/main" count="420" uniqueCount="161">
  <si>
    <t>-</t>
  </si>
  <si>
    <t>فارم ۱</t>
  </si>
  <si>
    <t>شریک کنده</t>
  </si>
  <si>
    <t> تاریخ</t>
  </si>
  <si>
    <t>وقت</t>
  </si>
  <si>
    <t>مقام</t>
  </si>
  <si>
    <t>معالج</t>
  </si>
  <si>
    <t>شعور کی سطح</t>
  </si>
  <si>
    <t>الف) کیا مریض طبی طور پر اس قدر مستحکم ہے کہ اس سے رابطہ کیا جا سکتا ہے؟</t>
  </si>
  <si>
    <t>ب) کیا مریض کو بیدار کیا جا سکتا ہے؟</t>
  </si>
  <si>
    <t>ث) آپ کی عمر کتنی ہے؟</t>
  </si>
  <si>
    <t>ج) آنکھیں بند کریں.</t>
  </si>
  <si>
    <t>چ) میرا ہاتھ دبائیں۔</t>
  </si>
  <si>
    <t>ح) کیا مریض بیدار رہ سکتا ہے، توجہ برقرار رکھ سکتا ہے اور احکامات کی پیروی کر سکتا ہے؟</t>
  </si>
  <si>
    <t>گفتگو میں تسلسل</t>
  </si>
  <si>
    <t>الف) فقرے کی لمبائی</t>
  </si>
  <si>
    <t>ب) گفتار کی رفتار</t>
  </si>
  <si>
    <t xml:space="preserve">ت) قواعدی کمی </t>
  </si>
  <si>
    <t xml:space="preserve">ٹ) غلط قواعدی ترکیب </t>
  </si>
  <si>
    <t xml:space="preserve">ث) الفاظ کی تلاش میں مشکل </t>
  </si>
  <si>
    <t xml:space="preserve">ج) خالی گفتار </t>
  </si>
  <si>
    <t>چ) معنوی  متعلق لفظی غلطیاں</t>
  </si>
  <si>
    <t>ح) صوتی  غلطیاں</t>
  </si>
  <si>
    <t>خ) خود اصلاح</t>
  </si>
  <si>
    <t xml:space="preserve">د) مجموعی گفت و شنید میں خلل </t>
  </si>
  <si>
    <t xml:space="preserve"> لفظ کی سمجھ</t>
  </si>
  <si>
    <t xml:space="preserve"> الف)  شیر  </t>
  </si>
  <si>
    <t xml:space="preserve"> ب) پلیٹ   </t>
  </si>
  <si>
    <t xml:space="preserve">ت) زرافہ     </t>
  </si>
  <si>
    <t xml:space="preserve">ٹ) لکڑی  </t>
  </si>
  <si>
    <t>ث) لوٹا     </t>
  </si>
  <si>
    <t>ج) جوتا    </t>
  </si>
  <si>
    <t>چ) بکری</t>
  </si>
  <si>
    <t>جملے کی سمجھ</t>
  </si>
  <si>
    <t>پ)کیا آپ کلہاڑی سے گھاس کاٹتے ہیں؟ (نہیں)</t>
  </si>
  <si>
    <t>ٹ) کیا آپ دروازہ چابی سے کھولتے ہیں؟ (ہاں)</t>
  </si>
  <si>
    <t>ج) کیا پولیس گواہوں سے پوچھ  کیچھ کرتی ہے؟ (ہاں)</t>
  </si>
  <si>
    <t>ت) کیا بچوں کی دیکھ بھال آیا کرتی ہے؟ (ہاں)</t>
  </si>
  <si>
    <t>ث) اگر آپ جانے والے ہیں، تو کیا ابھی تک جا چکے ہیں؟  (نہیں)</t>
  </si>
  <si>
    <t>چ) کیا مریض ڈاکٹروں کا علاج کرتے ہیں؟  (نہیں)</t>
  </si>
  <si>
    <t>ڈ)   کیا بلیوں کا تعاقب چوہے کرتے ہیں؟  (نہیں)</t>
  </si>
  <si>
    <t>ت)  کیا آپ مجھے بتا سکتے ہیں کہ ہم اس وقت کہاں ہیں؟</t>
  </si>
  <si>
    <t>ح) اگر میں پارک میں تھا، جب آپ پہنچے تو کیا میں وہاں پہلے سے موجود تھا؟ (ہاں)</t>
  </si>
  <si>
    <t>خ) اگر میں آپ کو بتاؤں کہ میں چائے پیتا تھا کیا آپ کو لگتا ہے کہ میں ابھی بھی چائے پیتا ہوں؟  (نہیں)</t>
  </si>
  <si>
    <t>د) اگر آپ سیڑھیاں چڑھنے والے ہیں تو کیا آپ ابھی بھی نیچے کھڑے ہیں؟ (ہاں)</t>
  </si>
  <si>
    <t>تصویر کو نام دینا</t>
  </si>
  <si>
    <t>الف) کتا</t>
  </si>
  <si>
    <t>ب) پینسل</t>
  </si>
  <si>
    <t xml:space="preserve">پ) کرسی </t>
  </si>
  <si>
    <t>ت) سانپ</t>
  </si>
  <si>
    <t>ٹ)جھولا</t>
  </si>
  <si>
    <t>ث) سیڑھیاں</t>
  </si>
  <si>
    <t>دہرائی</t>
  </si>
  <si>
    <t xml:space="preserve">الف) ہسی      </t>
  </si>
  <si>
    <t xml:space="preserve">ت) اندیشہ        </t>
  </si>
  <si>
    <t xml:space="preserve">ٹ) سورج مشرق سے نکلتا ہے۔ </t>
  </si>
  <si>
    <t xml:space="preserve">ث)  پرعزم صحافی نے دریافت کیا کہ ہم کہاں جا رہے تھے۔ </t>
  </si>
  <si>
    <t>بلند آواز سے پڑھنا</t>
  </si>
  <si>
    <t xml:space="preserve">الف) تنگ      </t>
  </si>
  <si>
    <t xml:space="preserve">ب)  ڈھول      </t>
  </si>
  <si>
    <t xml:space="preserve">پ) پرورش      </t>
  </si>
  <si>
    <t>ت ) ان پڑھ </t>
  </si>
  <si>
    <t>ٹ)  بچہ رات کو روتا ہے۔</t>
  </si>
  <si>
    <t>ث)  مشہور ناول نگار کو احساس ہوا کہ مجھے کیوں بلایا جا رہا تھا۔</t>
  </si>
  <si>
    <t>گفتاری حرکت</t>
  </si>
  <si>
    <t xml:space="preserve"> ڈس آرتھریا</t>
  </si>
  <si>
    <t xml:space="preserve">ایپریکسیا </t>
  </si>
  <si>
    <t>خلاصہ</t>
  </si>
  <si>
    <t>لفظ تلاش کرنے کی کارکردگی</t>
  </si>
  <si>
    <t>قواعدی جملہ سازی کی کارکردگی</t>
  </si>
  <si>
    <t>بلند اواز سے پڑھنا</t>
  </si>
  <si>
    <t>کوئک افیزیا بیٹری</t>
  </si>
  <si>
    <t>الف)  قمیض</t>
  </si>
  <si>
    <t>ب) چیتا</t>
  </si>
  <si>
    <t>پ) زیبرا</t>
  </si>
  <si>
    <t>ت) شلوار</t>
  </si>
  <si>
    <t>ٹ) کان</t>
  </si>
  <si>
    <t>ث) نان</t>
  </si>
  <si>
    <t>ج) پان</t>
  </si>
  <si>
    <t>چ) زبان</t>
  </si>
  <si>
    <t>الف) کیا آپ [بیٹھے/ لیٹے/ وغیرہ] ہیں؟ ( ہاں)</t>
  </si>
  <si>
    <t>ب) کیا میں [بیٹھا/ کھڑا/ وغیرہ] ہوں؟ ( ہاں)</t>
  </si>
  <si>
    <t>ت) کیا مکڑیوں کو لوگ کاٹتے ہیں؟( نہیں)</t>
  </si>
  <si>
    <t>ج) کیا پرندے کیڑے کھاتے ہیں؟(ہاں)</t>
  </si>
  <si>
    <t>ح) کیا ڈاکٹر بچوں کا عالج کرتے ہیں؟(ہاں)</t>
  </si>
  <si>
    <t>د) کیا بچے والدین کی پرورش کرتے ہیں؟( نہیں)</t>
  </si>
  <si>
    <t>ث) اگر آپ باہر جانے والے ہیں کیا آپ ابھی بھی اندر ہیں؟( ہاں)</t>
  </si>
  <si>
    <t>چ) اگر میں آپ کو بتاؤں کہ میں ورزش کرتا تھا تو کیا آپ کو لگتا ہے کہ میں اب بھی ورزش کرتا ہوں؟( نہیں)</t>
  </si>
  <si>
    <t>خ) اگرآپ شروع کرنے والے ہیں، کیا آپ نے ابھی تک شروع کیا ہے؟(نہیں)</t>
  </si>
  <si>
    <t>ڈ) اگر آپ پارک میں تھے جب میں پہنچا تھا، تو کیا آپ وہاں پہلے پہنچے تھے؟ ( ہاں)</t>
  </si>
  <si>
    <t>ث) پہاڑ</t>
  </si>
  <si>
    <t>ٹ) گھوڑا</t>
  </si>
  <si>
    <t>الف) کتاب</t>
  </si>
  <si>
    <t>ب) کنگھی</t>
  </si>
  <si>
    <t>پ) ٹوپی</t>
  </si>
  <si>
    <t>ت) آتش فشاں</t>
  </si>
  <si>
    <t>ب) بلکل</t>
  </si>
  <si>
    <t>پ) پرورش</t>
  </si>
  <si>
    <t>ت) انگریزی</t>
  </si>
  <si>
    <t>ٹ) کتا دروازے پر بھونکتا ہے۔</t>
  </si>
  <si>
    <t>ث) تخلیقی معمار سمجھ گیا کہ ہم کس کو دیکھیں گے۔</t>
  </si>
  <si>
    <t>الف) بندر</t>
  </si>
  <si>
    <t>ب) کلونجی</t>
  </si>
  <si>
    <t>پ) گردہ</t>
  </si>
  <si>
    <t>ت) غیر معمولی</t>
  </si>
  <si>
    <t>ٹ) سورج مغرب میں غروب ہوتا ہے۔</t>
  </si>
  <si>
    <t>ث) قابل جاسوس نے دریافت کیا کہ میں کیوں انتظار کر رہا تھا۔</t>
  </si>
  <si>
    <t>فارم ۲</t>
  </si>
  <si>
    <t>الف)  ہاتھی</t>
  </si>
  <si>
    <t>ب) کلہاڑا</t>
  </si>
  <si>
    <t>پ) اونٹ</t>
  </si>
  <si>
    <t>ت) ہتھوڑی</t>
  </si>
  <si>
    <t>ٹ) اونٹ</t>
  </si>
  <si>
    <t>ث) چوٹ</t>
  </si>
  <si>
    <t>ج) کوٹ</t>
  </si>
  <si>
    <t>چ) نوٹ</t>
  </si>
  <si>
    <t>ت) کیا بچوں کے نام والدین رکھتے ہیں؟ (ہاں)</t>
  </si>
  <si>
    <t>ج) کیا حکومتوں کے ذریعے لوگوں پر ٹیکس لگایا جاتا ہے؟ (ہاں)</t>
  </si>
  <si>
    <t>ح) کیا بھیڑیوں پر ہرن حملے کرتے ہیں؟ ( نہیں)</t>
  </si>
  <si>
    <t>د) کیا متاثرین چوروں کو لوٹتے ہیں؟ (نہیں)</t>
  </si>
  <si>
    <t>ب) پھول</t>
  </si>
  <si>
    <t>پ) درخت</t>
  </si>
  <si>
    <t>ث) ٹیکہ</t>
  </si>
  <si>
    <t>ت) چھری</t>
  </si>
  <si>
    <t>ٹ)  کبوتر</t>
  </si>
  <si>
    <t>الف)  ہدی</t>
  </si>
  <si>
    <t>ب) برادری</t>
  </si>
  <si>
    <t>پ) پروانہ</t>
  </si>
  <si>
    <t>ت) انگینت</t>
  </si>
  <si>
    <t>ٹ) بچہ بوتل سے دودھ پیتا ہے۔</t>
  </si>
  <si>
    <t>ث) پر اعتماد گلو کار کو احساس ہوا کہ ہم کہاں رہ رہے ہوں گے۔</t>
  </si>
  <si>
    <t>الف) ٹانگ</t>
  </si>
  <si>
    <t>ب) کھانسی</t>
  </si>
  <si>
    <t>ث) اخالقی محاسب سمجھ گیا کہ میں کیوں چھپا رہا ہوں گا۔</t>
  </si>
  <si>
    <t>فارم ۳</t>
  </si>
  <si>
    <t>ٹ) کیا آپ کیمرے سے تصویر لیتے ہیں؟ (ہاں)</t>
  </si>
  <si>
    <t>ث) اگر آپ ختم کرنے والے ہیں، کیا آپ نے ابھی تک ختم کر لیا ہے؟ (نہیں)</t>
  </si>
  <si>
    <t>چ)  اگر آپ اندر جانے والے ہیں تو کیا آپ ابھی بھی باہر ہیں؟ ( ہاں)</t>
  </si>
  <si>
    <t>خ) اگر وہ شو میں تھا جب آپ پہنچے تو کیا وہ پہلے وہاں تھا؟ (ہاں)</t>
  </si>
  <si>
    <t>پ) کیا آپ آئس کریم چمچ سے کھاتے ہیں؟( ہاں)</t>
  </si>
  <si>
    <t>الف) آم</t>
  </si>
  <si>
    <t>پ) چمچ</t>
  </si>
  <si>
    <t>الف) کیا آپ ایک (مرد یا عورت) ہیں؟ (ہاں)</t>
  </si>
  <si>
    <t>ب) کیا میں ایک (مرد یا عورت) ہوں؟ (ہاں)</t>
  </si>
  <si>
    <t xml:space="preserve">ب) برخوردار      </t>
  </si>
  <si>
    <t xml:space="preserve">پ) قینچی       </t>
  </si>
  <si>
    <t>ٹ )یہ کون سا مہینہ ہے؟</t>
  </si>
  <si>
    <t>ٹ) یہ کون سا مہینہ ہے؟</t>
  </si>
  <si>
    <t>ٹ) کیا آپ اپنے پیروں پر دستانے پہنتے ہیں؟( نہیں)</t>
  </si>
  <si>
    <t>ب) کیا میں نے ایک [رنگ] [ قمیض یا لباس] پہن رکھا یا رکھی ہے؟  (نہیں)</t>
  </si>
  <si>
    <t>الف) کیا میں نے ایک [رنگ] [قمیض یا لباس] پہن رکھا یا رکھی ہے؟ ( ہاں)</t>
  </si>
  <si>
    <t>پ) کیا آپ اپنے دانتوں کو کنگھی سے صاف کرتے ہیں؟ (نہیں)</t>
  </si>
  <si>
    <t>ڈ) اگر میں آپ کو بتاؤں کہ میں کافی پیتا تھا تو کیا آپ کو لگتا ہے کہ میں اب بھی کافی پیتا ہوں؟ (نہیں)</t>
  </si>
  <si>
    <t>الف) پلنگ</t>
  </si>
  <si>
    <t>ت) ان پڑھ</t>
  </si>
  <si>
    <t>ٹ)  کتا فرش پر سوتا ہے۔</t>
  </si>
  <si>
    <t xml:space="preserve"> مجموعی  کیو اے بی</t>
  </si>
  <si>
    <t>مجموعی  کیو اے بی</t>
  </si>
  <si>
    <t xml:space="preserve"> گُفتاری حرکت منصوبہ بندی</t>
  </si>
  <si>
    <t>گُفتاری حرکت منصوبہ بندی</t>
  </si>
  <si>
    <t>گُفتاری  حرکت منصوبہ بندی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</si>
</sst>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0"/>
      <name val="Arial"/>
      <family val="2"/>
    </font>
    <font>
      <b/>
      <sz val="10"/>
      <name val="Open Sans"/>
      <family val="2"/>
    </font>
    <font>
      <sz val="10"/>
      <name val="Open Sans"/>
      <family val="2"/>
    </font>
    <font>
      <sz val="10"/>
      <color indexed="9"/>
      <name val="Open Sans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Open Sans"/>
      <family val="2"/>
    </font>
    <font>
      <b/>
      <sz val="10"/>
      <name val="Urdu Typesetting"/>
    </font>
    <font>
      <b/>
      <sz val="11.5"/>
      <color rgb="FF000000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-9.9978637043366805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/>
    <xf numFmtId="0" fontId="4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2" fontId="2" fillId="3" borderId="0" xfId="0" applyNumberFormat="1" applyFont="1" applyFill="1" applyAlignment="1">
      <alignment horizontal="right"/>
    </xf>
    <xf numFmtId="0" fontId="5" fillId="0" borderId="0" xfId="1"/>
    <xf numFmtId="0" fontId="8" fillId="0" borderId="0" xfId="0" applyFont="1"/>
    <xf numFmtId="0" fontId="7" fillId="0" borderId="0" xfId="0" applyFont="1" applyAlignment="1">
      <alignment horizontal="right" vertical="center" wrapText="1"/>
    </xf>
    <xf numFmtId="0" fontId="6" fillId="0" borderId="0" xfId="0" applyFont="1"/>
    <xf numFmtId="0" fontId="9" fillId="0" borderId="0" xfId="0" applyFont="1" applyAlignment="1">
      <alignment horizontal="left" indent="1" readingOrder="1"/>
    </xf>
    <xf numFmtId="0" fontId="1" fillId="0" borderId="0" xfId="0" applyFont="1"/>
    <xf numFmtId="0" fontId="1" fillId="0" borderId="0" xfId="0" applyFont="1" applyAlignment="1">
      <alignment horizontal="right"/>
    </xf>
    <xf numFmtId="0" fontId="10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top" indent="1" readingOrder="1"/>
    </xf>
    <xf numFmtId="0" fontId="13" fillId="0" borderId="0" xfId="0" applyFont="1" applyAlignment="1">
      <alignment horizontal="right" vertical="top" indent="1" readingOrder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1" fillId="0" borderId="0" xfId="0" applyFont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Alignment="1">
      <alignment readingOrder="2"/>
    </xf>
    <xf numFmtId="0" fontId="12" fillId="0" borderId="0" xfId="0" applyFont="1" applyAlignment="1">
      <alignment horizontal="center"/>
    </xf>
    <xf numFmtId="0" fontId="1" fillId="0" borderId="0" xfId="0" applyFont="1" applyAlignment="1">
      <alignment readingOrder="2"/>
    </xf>
    <xf numFmtId="0" fontId="3" fillId="5" borderId="0" xfId="0" applyFont="1" applyFill="1" applyAlignment="1">
      <alignment horizontal="center"/>
    </xf>
  </cellXfs>
  <cellStyles count="2">
    <cellStyle name="Normal" xfId="0" builtinId="0"/>
    <cellStyle name="Normal 2" xfId="1" xr:uid="{351D5828-2654-CB4D-9525-31400BA56B0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0ED85-BD31-6440-B2DD-7E665ACD1FC6}">
  <dimension ref="A1:G39"/>
  <sheetViews>
    <sheetView tabSelected="1" zoomScaleNormal="100" workbookViewId="0">
      <selection activeCell="B36" sqref="B36"/>
    </sheetView>
  </sheetViews>
  <sheetFormatPr baseColWidth="10" defaultColWidth="11.5" defaultRowHeight="14" x14ac:dyDescent="0.2"/>
  <cols>
    <col min="1" max="1" width="6.33203125" style="1" customWidth="1"/>
    <col min="2" max="2" width="53" style="2" customWidth="1"/>
    <col min="3" max="3" width="6.33203125" style="1" customWidth="1"/>
    <col min="4" max="4" width="60.83203125" style="2" customWidth="1"/>
    <col min="5" max="5" width="6.1640625" style="1" customWidth="1"/>
    <col min="6" max="6" width="18.6640625" style="1" customWidth="1"/>
    <col min="7" max="7" width="31.1640625" style="2" customWidth="1"/>
    <col min="8" max="16384" width="11.5" style="2"/>
  </cols>
  <sheetData>
    <row r="1" spans="1:7" ht="15" customHeight="1" x14ac:dyDescent="0.2">
      <c r="B1" s="22" t="s">
        <v>71</v>
      </c>
      <c r="C1" s="22"/>
      <c r="D1" s="22"/>
      <c r="E1" s="22"/>
      <c r="F1" s="22"/>
      <c r="G1" s="22"/>
    </row>
    <row r="2" spans="1:7" ht="15" customHeight="1" x14ac:dyDescent="0.2">
      <c r="B2" s="25" t="s">
        <v>134</v>
      </c>
      <c r="C2" s="25"/>
      <c r="D2" s="25"/>
      <c r="E2" s="25"/>
      <c r="F2" s="25"/>
      <c r="G2" s="25"/>
    </row>
    <row r="3" spans="1:7" ht="15" customHeight="1" x14ac:dyDescent="0.2">
      <c r="E3" s="23"/>
      <c r="F3" s="23"/>
      <c r="G3" s="18" t="s">
        <v>2</v>
      </c>
    </row>
    <row r="4" spans="1:7" ht="15" customHeight="1" x14ac:dyDescent="0.2">
      <c r="B4" s="14" t="s">
        <v>52</v>
      </c>
      <c r="D4" s="15" t="s">
        <v>25</v>
      </c>
      <c r="E4" s="23"/>
      <c r="F4" s="23"/>
      <c r="G4" s="18" t="s">
        <v>3</v>
      </c>
    </row>
    <row r="5" spans="1:7" ht="15" customHeight="1" x14ac:dyDescent="0.2">
      <c r="E5" s="23"/>
      <c r="F5" s="23"/>
      <c r="G5" s="17" t="s">
        <v>4</v>
      </c>
    </row>
    <row r="6" spans="1:7" ht="15" customHeight="1" x14ac:dyDescent="0.2">
      <c r="A6" s="4" t="s">
        <v>0</v>
      </c>
      <c r="B6" s="11" t="s">
        <v>125</v>
      </c>
      <c r="C6" s="4" t="s">
        <v>0</v>
      </c>
      <c r="D6" s="19" t="s">
        <v>108</v>
      </c>
      <c r="E6" s="23"/>
      <c r="F6" s="23"/>
      <c r="G6" s="17" t="s">
        <v>5</v>
      </c>
    </row>
    <row r="7" spans="1:7" ht="15" customHeight="1" x14ac:dyDescent="0.2">
      <c r="A7" s="4" t="s">
        <v>0</v>
      </c>
      <c r="B7" s="11" t="s">
        <v>126</v>
      </c>
      <c r="C7" s="4" t="s">
        <v>0</v>
      </c>
      <c r="D7" s="19" t="s">
        <v>109</v>
      </c>
      <c r="E7" s="23"/>
      <c r="F7" s="23"/>
      <c r="G7" s="17" t="s">
        <v>6</v>
      </c>
    </row>
    <row r="8" spans="1:7" ht="15" customHeight="1" x14ac:dyDescent="0.2">
      <c r="A8" s="4" t="s">
        <v>0</v>
      </c>
      <c r="B8" s="11" t="s">
        <v>127</v>
      </c>
      <c r="C8" s="4" t="s">
        <v>0</v>
      </c>
      <c r="D8" s="11" t="s">
        <v>110</v>
      </c>
      <c r="E8" s="22" t="s">
        <v>7</v>
      </c>
      <c r="F8" s="22"/>
      <c r="G8" s="22"/>
    </row>
    <row r="9" spans="1:7" ht="15" customHeight="1" x14ac:dyDescent="0.2">
      <c r="A9" s="4" t="s">
        <v>0</v>
      </c>
      <c r="B9" s="11" t="s">
        <v>128</v>
      </c>
      <c r="C9" s="4" t="s">
        <v>0</v>
      </c>
      <c r="D9" s="11" t="s">
        <v>111</v>
      </c>
    </row>
    <row r="10" spans="1:7" ht="15" customHeight="1" x14ac:dyDescent="0.2">
      <c r="A10" s="4" t="s">
        <v>0</v>
      </c>
      <c r="B10" s="11" t="s">
        <v>129</v>
      </c>
      <c r="C10" s="4" t="s">
        <v>0</v>
      </c>
      <c r="D10" s="11" t="s">
        <v>112</v>
      </c>
      <c r="E10" s="4" t="s">
        <v>0</v>
      </c>
      <c r="F10" s="24" t="s">
        <v>8</v>
      </c>
      <c r="G10" s="24"/>
    </row>
    <row r="11" spans="1:7" ht="16.5" customHeight="1" x14ac:dyDescent="0.2">
      <c r="A11" s="4" t="s">
        <v>0</v>
      </c>
      <c r="B11" s="11" t="s">
        <v>130</v>
      </c>
      <c r="C11" s="4" t="s">
        <v>0</v>
      </c>
      <c r="D11" s="11" t="s">
        <v>113</v>
      </c>
      <c r="E11" s="4" t="s">
        <v>0</v>
      </c>
      <c r="F11" s="24" t="s">
        <v>9</v>
      </c>
      <c r="G11" s="24"/>
    </row>
    <row r="12" spans="1:7" ht="15" customHeight="1" x14ac:dyDescent="0.2">
      <c r="C12" s="4" t="s">
        <v>0</v>
      </c>
      <c r="D12" s="11" t="s">
        <v>114</v>
      </c>
      <c r="E12" s="4" t="s">
        <v>0</v>
      </c>
      <c r="F12" s="24" t="s">
        <v>41</v>
      </c>
      <c r="G12" s="24"/>
    </row>
    <row r="13" spans="1:7" ht="15" customHeight="1" x14ac:dyDescent="0.2">
      <c r="B13" s="14" t="s">
        <v>57</v>
      </c>
      <c r="C13" s="4" t="s">
        <v>0</v>
      </c>
      <c r="D13" s="11" t="s">
        <v>115</v>
      </c>
      <c r="E13" s="4" t="s">
        <v>0</v>
      </c>
      <c r="F13" s="26" t="s">
        <v>146</v>
      </c>
      <c r="G13" s="24"/>
    </row>
    <row r="14" spans="1:7" ht="15" customHeight="1" x14ac:dyDescent="0.2">
      <c r="E14" s="4" t="s">
        <v>0</v>
      </c>
      <c r="F14" s="26" t="s">
        <v>10</v>
      </c>
      <c r="G14" s="26"/>
    </row>
    <row r="15" spans="1:7" ht="15" customHeight="1" x14ac:dyDescent="0.2">
      <c r="A15" s="4" t="s">
        <v>0</v>
      </c>
      <c r="B15" s="11" t="s">
        <v>131</v>
      </c>
      <c r="C15" s="22" t="s">
        <v>33</v>
      </c>
      <c r="D15" s="22"/>
      <c r="E15" s="4" t="s">
        <v>0</v>
      </c>
      <c r="F15" s="24" t="s">
        <v>11</v>
      </c>
      <c r="G15" s="24"/>
    </row>
    <row r="16" spans="1:7" ht="15" customHeight="1" x14ac:dyDescent="0.2">
      <c r="A16" s="4" t="s">
        <v>0</v>
      </c>
      <c r="B16" s="11" t="s">
        <v>132</v>
      </c>
      <c r="E16" s="4" t="s">
        <v>0</v>
      </c>
      <c r="F16" s="24" t="s">
        <v>12</v>
      </c>
      <c r="G16" s="24"/>
    </row>
    <row r="17" spans="1:7" ht="15" customHeight="1" x14ac:dyDescent="0.2">
      <c r="A17" s="4" t="s">
        <v>0</v>
      </c>
      <c r="B17" s="11" t="s">
        <v>97</v>
      </c>
      <c r="C17" s="4" t="s">
        <v>0</v>
      </c>
      <c r="D17" s="11" t="s">
        <v>150</v>
      </c>
      <c r="E17" s="4" t="s">
        <v>0</v>
      </c>
      <c r="F17" s="24" t="s">
        <v>13</v>
      </c>
      <c r="G17" s="24"/>
    </row>
    <row r="18" spans="1:7" ht="15" customHeight="1" x14ac:dyDescent="0.2">
      <c r="A18" s="4" t="s">
        <v>0</v>
      </c>
      <c r="B18" s="11" t="s">
        <v>154</v>
      </c>
      <c r="C18" s="4" t="s">
        <v>0</v>
      </c>
      <c r="D18" s="19" t="s">
        <v>149</v>
      </c>
      <c r="F18" s="6"/>
    </row>
    <row r="19" spans="1:7" ht="15" customHeight="1" x14ac:dyDescent="0.2">
      <c r="A19" s="4" t="s">
        <v>0</v>
      </c>
      <c r="B19" s="11" t="s">
        <v>155</v>
      </c>
      <c r="C19" s="4" t="s">
        <v>0</v>
      </c>
      <c r="D19" s="11" t="s">
        <v>151</v>
      </c>
      <c r="E19" s="22" t="s">
        <v>14</v>
      </c>
      <c r="F19" s="22"/>
      <c r="G19" s="22"/>
    </row>
    <row r="20" spans="1:7" ht="12" customHeight="1" x14ac:dyDescent="0.2">
      <c r="A20" s="4" t="s">
        <v>0</v>
      </c>
      <c r="B20" s="11" t="s">
        <v>133</v>
      </c>
      <c r="C20" s="4" t="s">
        <v>0</v>
      </c>
      <c r="D20" s="11" t="s">
        <v>116</v>
      </c>
      <c r="F20" s="6"/>
    </row>
    <row r="21" spans="1:7" ht="18" customHeight="1" x14ac:dyDescent="0.2">
      <c r="C21" s="4" t="s">
        <v>0</v>
      </c>
      <c r="D21" s="11" t="s">
        <v>135</v>
      </c>
      <c r="E21" s="4" t="s">
        <v>0</v>
      </c>
      <c r="F21" s="21" t="s">
        <v>15</v>
      </c>
      <c r="G21" s="21"/>
    </row>
    <row r="22" spans="1:7" ht="21" customHeight="1" x14ac:dyDescent="0.2">
      <c r="B22" s="14" t="s">
        <v>64</v>
      </c>
      <c r="C22" s="4" t="s">
        <v>0</v>
      </c>
      <c r="D22" s="11" t="s">
        <v>136</v>
      </c>
      <c r="E22" s="4" t="s">
        <v>0</v>
      </c>
      <c r="F22" s="21" t="s">
        <v>16</v>
      </c>
      <c r="G22" s="21"/>
    </row>
    <row r="23" spans="1:7" ht="18" customHeight="1" x14ac:dyDescent="0.2">
      <c r="C23" s="4" t="s">
        <v>0</v>
      </c>
      <c r="D23" s="11" t="s">
        <v>117</v>
      </c>
      <c r="E23" s="4" t="s">
        <v>0</v>
      </c>
      <c r="F23" s="21" t="s">
        <v>17</v>
      </c>
      <c r="G23" s="21"/>
    </row>
    <row r="24" spans="1:7" ht="19.5" customHeight="1" x14ac:dyDescent="0.2">
      <c r="A24" s="4" t="s">
        <v>0</v>
      </c>
      <c r="B24" s="11" t="s">
        <v>65</v>
      </c>
      <c r="C24" s="4" t="s">
        <v>0</v>
      </c>
      <c r="D24" s="11" t="s">
        <v>137</v>
      </c>
      <c r="E24" s="4" t="s">
        <v>0</v>
      </c>
      <c r="F24" s="21" t="s">
        <v>18</v>
      </c>
      <c r="G24" s="21"/>
    </row>
    <row r="25" spans="1:7" ht="20.25" customHeight="1" x14ac:dyDescent="0.2">
      <c r="A25" s="4" t="s">
        <v>0</v>
      </c>
      <c r="B25" s="11" t="s">
        <v>66</v>
      </c>
      <c r="C25" s="4" t="s">
        <v>0</v>
      </c>
      <c r="D25" s="11" t="s">
        <v>118</v>
      </c>
      <c r="E25" s="4" t="s">
        <v>0</v>
      </c>
      <c r="F25" s="21" t="s">
        <v>19</v>
      </c>
      <c r="G25" s="21"/>
    </row>
    <row r="26" spans="1:7" ht="18" customHeight="1" x14ac:dyDescent="0.2">
      <c r="C26" s="4" t="s">
        <v>0</v>
      </c>
      <c r="D26" s="11" t="s">
        <v>138</v>
      </c>
      <c r="E26" s="4" t="s">
        <v>0</v>
      </c>
      <c r="F26" s="21" t="s">
        <v>20</v>
      </c>
      <c r="G26" s="21"/>
    </row>
    <row r="27" spans="1:7" ht="18" customHeight="1" x14ac:dyDescent="0.2">
      <c r="C27" s="4" t="s">
        <v>0</v>
      </c>
      <c r="D27" s="11" t="s">
        <v>119</v>
      </c>
      <c r="E27" s="4" t="s">
        <v>0</v>
      </c>
      <c r="F27" s="21" t="s">
        <v>21</v>
      </c>
      <c r="G27" s="21"/>
    </row>
    <row r="28" spans="1:7" ht="18.75" customHeight="1" x14ac:dyDescent="0.2">
      <c r="B28" s="14" t="s">
        <v>67</v>
      </c>
      <c r="C28" s="4" t="s">
        <v>0</v>
      </c>
      <c r="D28" s="11" t="s">
        <v>152</v>
      </c>
      <c r="E28" s="4" t="s">
        <v>0</v>
      </c>
      <c r="F28" s="21" t="s">
        <v>22</v>
      </c>
      <c r="G28" s="21"/>
    </row>
    <row r="29" spans="1:7" ht="18.75" customHeight="1" x14ac:dyDescent="0.2">
      <c r="E29" s="4" t="s">
        <v>0</v>
      </c>
      <c r="F29" s="21" t="s">
        <v>23</v>
      </c>
      <c r="G29" s="21"/>
    </row>
    <row r="30" spans="1:7" ht="19.5" customHeight="1" x14ac:dyDescent="0.2">
      <c r="A30" s="5">
        <f>MAX(SUM(C6:C13)-8,0)/24*10</f>
        <v>0</v>
      </c>
      <c r="B30" s="9" t="s">
        <v>25</v>
      </c>
      <c r="D30" s="7"/>
      <c r="E30" s="4" t="s">
        <v>0</v>
      </c>
      <c r="F30" s="21" t="s">
        <v>24</v>
      </c>
      <c r="G30" s="21"/>
    </row>
    <row r="31" spans="1:7" ht="15" customHeight="1" x14ac:dyDescent="0.2">
      <c r="A31" s="5">
        <f>MAX(SUM(C17:C28)-24,0)/24*10</f>
        <v>0</v>
      </c>
      <c r="B31" s="9" t="s">
        <v>33</v>
      </c>
      <c r="C31" s="22" t="s">
        <v>45</v>
      </c>
      <c r="D31" s="22"/>
    </row>
    <row r="32" spans="1:7" ht="15" customHeight="1" x14ac:dyDescent="0.2">
      <c r="A32" s="5">
        <f>6*SUM(C32:C37)/24+2*SUM(E25)/4+2*(MIN(SUM(E26),SUM(E25))+MIN(SUM(E27),SUM(E25))+MIN(SUM(E28),SUM(E25)))/12</f>
        <v>0</v>
      </c>
      <c r="B32" s="13" t="s">
        <v>68</v>
      </c>
      <c r="C32" s="4" t="s">
        <v>0</v>
      </c>
      <c r="D32" s="20" t="s">
        <v>153</v>
      </c>
    </row>
    <row r="33" spans="1:4" ht="15" customHeight="1" x14ac:dyDescent="0.2">
      <c r="A33" s="5">
        <f>4*SUM(E23)/4+2*SUM(E21)/4+2*MIN(SUM(E24),SUM(E23))/4+2*SUM(A10,A11,A19,A20)/16</f>
        <v>0</v>
      </c>
      <c r="B33" s="13" t="s">
        <v>69</v>
      </c>
      <c r="C33" s="4" t="s">
        <v>0</v>
      </c>
      <c r="D33" s="11" t="s">
        <v>120</v>
      </c>
    </row>
    <row r="34" spans="1:4" ht="15" customHeight="1" x14ac:dyDescent="0.2">
      <c r="A34" s="5">
        <f>SUM(A25)/4*10</f>
        <v>0</v>
      </c>
      <c r="B34" s="13" t="s">
        <v>160</v>
      </c>
      <c r="C34" s="4" t="s">
        <v>0</v>
      </c>
      <c r="D34" s="11" t="s">
        <v>121</v>
      </c>
    </row>
    <row r="35" spans="1:4" ht="15" customHeight="1" x14ac:dyDescent="0.2">
      <c r="A35" s="5">
        <f>SUM(A6:A11)/24*10</f>
        <v>0</v>
      </c>
      <c r="B35" s="13" t="s">
        <v>52</v>
      </c>
      <c r="C35" s="4" t="s">
        <v>0</v>
      </c>
      <c r="D35" s="11" t="s">
        <v>123</v>
      </c>
    </row>
    <row r="36" spans="1:4" ht="15" customHeight="1" x14ac:dyDescent="0.2">
      <c r="A36" s="5">
        <f>SUM(A15:A20)/24*10</f>
        <v>0</v>
      </c>
      <c r="B36" s="13" t="s">
        <v>70</v>
      </c>
      <c r="C36" s="4" t="s">
        <v>0</v>
      </c>
      <c r="D36" s="11" t="s">
        <v>124</v>
      </c>
    </row>
    <row r="37" spans="1:4" ht="15" customHeight="1" x14ac:dyDescent="0.2">
      <c r="A37" s="5">
        <f>0.18*A30+0.18*A31+0.14*A32+0.14*A33+0.08*A34+0.08*A35+0.08*A36+0.8*IF(E30="-",0,E30+1)/5+0.2*SUM(E22)/4+0.2*SUM(E29)/4</f>
        <v>0</v>
      </c>
      <c r="B37" s="16" t="s">
        <v>157</v>
      </c>
      <c r="C37" s="4" t="s">
        <v>0</v>
      </c>
      <c r="D37" s="11" t="s">
        <v>122</v>
      </c>
    </row>
    <row r="38" spans="1:4" ht="15" customHeight="1" x14ac:dyDescent="0.2"/>
    <row r="39" spans="1:4" ht="15" customHeight="1" x14ac:dyDescent="0.2"/>
  </sheetData>
  <mergeCells count="25">
    <mergeCell ref="B1:G1"/>
    <mergeCell ref="B2:G2"/>
    <mergeCell ref="F24:G24"/>
    <mergeCell ref="F25:G25"/>
    <mergeCell ref="F26:G26"/>
    <mergeCell ref="F16:G16"/>
    <mergeCell ref="F17:G17"/>
    <mergeCell ref="E8:G8"/>
    <mergeCell ref="F21:G21"/>
    <mergeCell ref="F22:G22"/>
    <mergeCell ref="F23:G23"/>
    <mergeCell ref="F10:G10"/>
    <mergeCell ref="F11:G11"/>
    <mergeCell ref="F12:G12"/>
    <mergeCell ref="F13:G13"/>
    <mergeCell ref="F14:G14"/>
    <mergeCell ref="F30:G30"/>
    <mergeCell ref="E19:G19"/>
    <mergeCell ref="E3:F7"/>
    <mergeCell ref="C15:D15"/>
    <mergeCell ref="C31:D31"/>
    <mergeCell ref="F27:G27"/>
    <mergeCell ref="F28:G28"/>
    <mergeCell ref="F29:G29"/>
    <mergeCell ref="F15:G15"/>
  </mergeCells>
  <dataValidations count="3">
    <dataValidation type="list" showInputMessage="1" showErrorMessage="1" sqref="E10" xr:uid="{8E3CF95D-E5A0-0540-9591-B0AD27BA7396}">
      <formula1>"-,0,4"</formula1>
    </dataValidation>
    <dataValidation type="list" showInputMessage="1" showErrorMessage="1" sqref="C6:C13 E15:E16" xr:uid="{80A5DBB0-F619-6244-9B1F-0EF84CB3EB85}">
      <formula1>"-,0,1,3,4"</formula1>
    </dataValidation>
    <dataValidation type="list" showInputMessage="1" showErrorMessage="1" sqref="C32:C37 G18 E20:E30 F9:G9 D16 A15:A20 A6:A11 C6:C11 G20 E9:E18 A24:A25 C16:C28" xr:uid="{67044ABE-F6AC-4C4D-A3D5-67A6AEDB16BD}">
      <formula1>"-,0,1,2,3,4"</formula1>
    </dataValidation>
  </dataValidations>
  <pageMargins left="0.78740157499999996" right="0.78740157499999996" top="0.984251969" bottom="0.984251969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08830-34F6-F644-9BDE-3EB4489356EB}">
  <dimension ref="A1:G39"/>
  <sheetViews>
    <sheetView topLeftCell="A11" zoomScale="107" zoomScaleNormal="100" workbookViewId="0">
      <selection activeCell="B37" sqref="B37"/>
    </sheetView>
  </sheetViews>
  <sheetFormatPr baseColWidth="10" defaultColWidth="11.5" defaultRowHeight="14" x14ac:dyDescent="0.2"/>
  <cols>
    <col min="1" max="1" width="6.33203125" style="1" customWidth="1"/>
    <col min="2" max="2" width="53" style="2" customWidth="1"/>
    <col min="3" max="3" width="6.33203125" style="1" customWidth="1"/>
    <col min="4" max="4" width="60.83203125" style="2" customWidth="1"/>
    <col min="5" max="5" width="6.1640625" style="1" customWidth="1"/>
    <col min="6" max="6" width="18.6640625" style="1" customWidth="1"/>
    <col min="7" max="7" width="31.1640625" style="2" customWidth="1"/>
    <col min="8" max="16384" width="11.5" style="2"/>
  </cols>
  <sheetData>
    <row r="1" spans="1:7" ht="15" customHeight="1" x14ac:dyDescent="0.2">
      <c r="B1" s="22" t="s">
        <v>71</v>
      </c>
      <c r="C1" s="22"/>
      <c r="D1" s="22"/>
      <c r="E1" s="22"/>
      <c r="F1" s="22"/>
      <c r="G1" s="22"/>
    </row>
    <row r="2" spans="1:7" ht="15" customHeight="1" x14ac:dyDescent="0.2">
      <c r="B2" s="25" t="s">
        <v>107</v>
      </c>
      <c r="C2" s="25"/>
      <c r="D2" s="25"/>
      <c r="E2" s="25"/>
      <c r="F2" s="25"/>
      <c r="G2" s="25"/>
    </row>
    <row r="3" spans="1:7" ht="15" customHeight="1" x14ac:dyDescent="0.2">
      <c r="E3" s="23"/>
      <c r="F3" s="23"/>
      <c r="G3" s="18" t="s">
        <v>2</v>
      </c>
    </row>
    <row r="4" spans="1:7" ht="15" customHeight="1" x14ac:dyDescent="0.2">
      <c r="B4" s="14" t="s">
        <v>52</v>
      </c>
      <c r="D4" s="15" t="s">
        <v>25</v>
      </c>
      <c r="E4" s="23"/>
      <c r="F4" s="23"/>
      <c r="G4" s="18" t="s">
        <v>3</v>
      </c>
    </row>
    <row r="5" spans="1:7" ht="15" customHeight="1" x14ac:dyDescent="0.2">
      <c r="E5" s="23"/>
      <c r="F5" s="23"/>
      <c r="G5" s="17" t="s">
        <v>4</v>
      </c>
    </row>
    <row r="6" spans="1:7" ht="15" customHeight="1" x14ac:dyDescent="0.2">
      <c r="A6" s="4" t="s">
        <v>0</v>
      </c>
      <c r="B6" s="11" t="s">
        <v>140</v>
      </c>
      <c r="C6" s="4" t="s">
        <v>0</v>
      </c>
      <c r="D6" s="19" t="s">
        <v>72</v>
      </c>
      <c r="E6" s="23"/>
      <c r="F6" s="23"/>
      <c r="G6" s="17" t="s">
        <v>5</v>
      </c>
    </row>
    <row r="7" spans="1:7" ht="15" customHeight="1" x14ac:dyDescent="0.2">
      <c r="A7" s="4" t="s">
        <v>0</v>
      </c>
      <c r="B7" s="11" t="s">
        <v>96</v>
      </c>
      <c r="C7" s="4" t="s">
        <v>0</v>
      </c>
      <c r="D7" s="19" t="s">
        <v>73</v>
      </c>
      <c r="E7" s="23"/>
      <c r="F7" s="23"/>
      <c r="G7" s="17" t="s">
        <v>6</v>
      </c>
    </row>
    <row r="8" spans="1:7" ht="15" customHeight="1" x14ac:dyDescent="0.2">
      <c r="A8" s="4" t="s">
        <v>0</v>
      </c>
      <c r="B8" s="11" t="s">
        <v>97</v>
      </c>
      <c r="C8" s="4" t="s">
        <v>0</v>
      </c>
      <c r="D8" s="11" t="s">
        <v>74</v>
      </c>
      <c r="E8" s="22" t="s">
        <v>7</v>
      </c>
      <c r="F8" s="22"/>
      <c r="G8" s="22"/>
    </row>
    <row r="9" spans="1:7" ht="15" customHeight="1" x14ac:dyDescent="0.2">
      <c r="A9" s="4" t="s">
        <v>0</v>
      </c>
      <c r="B9" s="11" t="s">
        <v>98</v>
      </c>
      <c r="C9" s="4" t="s">
        <v>0</v>
      </c>
      <c r="D9" s="11" t="s">
        <v>75</v>
      </c>
    </row>
    <row r="10" spans="1:7" ht="15" customHeight="1" x14ac:dyDescent="0.2">
      <c r="A10" s="4" t="s">
        <v>0</v>
      </c>
      <c r="B10" s="11" t="s">
        <v>99</v>
      </c>
      <c r="C10" s="4" t="s">
        <v>0</v>
      </c>
      <c r="D10" s="11" t="s">
        <v>76</v>
      </c>
      <c r="E10" s="4" t="s">
        <v>0</v>
      </c>
      <c r="F10" s="26" t="s">
        <v>8</v>
      </c>
      <c r="G10" s="24"/>
    </row>
    <row r="11" spans="1:7" ht="16.5" customHeight="1" x14ac:dyDescent="0.2">
      <c r="A11" s="4" t="s">
        <v>0</v>
      </c>
      <c r="B11" s="11" t="s">
        <v>100</v>
      </c>
      <c r="C11" s="4" t="s">
        <v>0</v>
      </c>
      <c r="D11" s="11" t="s">
        <v>77</v>
      </c>
      <c r="E11" s="4" t="s">
        <v>0</v>
      </c>
      <c r="F11" s="26" t="s">
        <v>9</v>
      </c>
      <c r="G11" s="24"/>
    </row>
    <row r="12" spans="1:7" ht="15" customHeight="1" x14ac:dyDescent="0.2">
      <c r="C12" s="4" t="s">
        <v>0</v>
      </c>
      <c r="D12" s="11" t="s">
        <v>78</v>
      </c>
      <c r="E12" s="4" t="s">
        <v>0</v>
      </c>
      <c r="F12" s="26" t="s">
        <v>41</v>
      </c>
      <c r="G12" s="24"/>
    </row>
    <row r="13" spans="1:7" ht="15" customHeight="1" x14ac:dyDescent="0.2">
      <c r="B13" s="14" t="s">
        <v>57</v>
      </c>
      <c r="C13" s="4" t="s">
        <v>0</v>
      </c>
      <c r="D13" s="11" t="s">
        <v>79</v>
      </c>
      <c r="E13" s="4" t="s">
        <v>0</v>
      </c>
      <c r="F13" s="26" t="s">
        <v>147</v>
      </c>
      <c r="G13" s="24"/>
    </row>
    <row r="14" spans="1:7" ht="15" customHeight="1" x14ac:dyDescent="0.2">
      <c r="E14" s="4" t="s">
        <v>0</v>
      </c>
      <c r="F14" s="26" t="s">
        <v>10</v>
      </c>
      <c r="G14" s="26"/>
    </row>
    <row r="15" spans="1:7" ht="15" customHeight="1" x14ac:dyDescent="0.2">
      <c r="A15" s="4" t="s">
        <v>0</v>
      </c>
      <c r="B15" s="11" t="s">
        <v>101</v>
      </c>
      <c r="C15" s="22" t="s">
        <v>33</v>
      </c>
      <c r="D15" s="22"/>
      <c r="E15" s="4" t="s">
        <v>0</v>
      </c>
      <c r="F15" s="26" t="s">
        <v>11</v>
      </c>
      <c r="G15" s="24"/>
    </row>
    <row r="16" spans="1:7" ht="15" customHeight="1" x14ac:dyDescent="0.2">
      <c r="A16" s="4" t="s">
        <v>0</v>
      </c>
      <c r="B16" s="11" t="s">
        <v>102</v>
      </c>
      <c r="E16" s="4" t="s">
        <v>0</v>
      </c>
      <c r="F16" s="26" t="s">
        <v>12</v>
      </c>
      <c r="G16" s="24"/>
    </row>
    <row r="17" spans="1:7" ht="15" customHeight="1" x14ac:dyDescent="0.2">
      <c r="A17" s="4" t="s">
        <v>0</v>
      </c>
      <c r="B17" s="11" t="s">
        <v>103</v>
      </c>
      <c r="C17" s="4" t="s">
        <v>0</v>
      </c>
      <c r="D17" s="11" t="s">
        <v>80</v>
      </c>
      <c r="E17" s="4" t="s">
        <v>0</v>
      </c>
      <c r="F17" s="26" t="s">
        <v>13</v>
      </c>
      <c r="G17" s="24"/>
    </row>
    <row r="18" spans="1:7" ht="15" customHeight="1" x14ac:dyDescent="0.2">
      <c r="A18" s="4" t="s">
        <v>0</v>
      </c>
      <c r="B18" s="11" t="s">
        <v>104</v>
      </c>
      <c r="C18" s="4" t="s">
        <v>0</v>
      </c>
      <c r="D18" s="19" t="s">
        <v>81</v>
      </c>
      <c r="F18" s="6"/>
    </row>
    <row r="19" spans="1:7" ht="15" customHeight="1" x14ac:dyDescent="0.2">
      <c r="A19" s="4" t="s">
        <v>0</v>
      </c>
      <c r="B19" s="11" t="s">
        <v>105</v>
      </c>
      <c r="C19" s="4" t="s">
        <v>0</v>
      </c>
      <c r="D19" s="11" t="s">
        <v>139</v>
      </c>
      <c r="E19" s="22" t="s">
        <v>14</v>
      </c>
      <c r="F19" s="22"/>
      <c r="G19" s="22"/>
    </row>
    <row r="20" spans="1:7" ht="12" customHeight="1" x14ac:dyDescent="0.2">
      <c r="A20" s="4" t="s">
        <v>0</v>
      </c>
      <c r="B20" s="11" t="s">
        <v>106</v>
      </c>
      <c r="C20" s="4" t="s">
        <v>0</v>
      </c>
      <c r="D20" s="11" t="s">
        <v>82</v>
      </c>
      <c r="F20" s="6"/>
    </row>
    <row r="21" spans="1:7" ht="18" customHeight="1" x14ac:dyDescent="0.2">
      <c r="C21" s="4" t="s">
        <v>0</v>
      </c>
      <c r="D21" s="11" t="s">
        <v>148</v>
      </c>
      <c r="E21" s="4" t="s">
        <v>0</v>
      </c>
      <c r="F21" s="21" t="s">
        <v>15</v>
      </c>
      <c r="G21" s="21"/>
    </row>
    <row r="22" spans="1:7" ht="21.75" customHeight="1" x14ac:dyDescent="0.2">
      <c r="B22" s="14" t="s">
        <v>64</v>
      </c>
      <c r="C22" s="4" t="s">
        <v>0</v>
      </c>
      <c r="D22" s="11" t="s">
        <v>86</v>
      </c>
      <c r="E22" s="4" t="s">
        <v>0</v>
      </c>
      <c r="F22" s="21" t="s">
        <v>16</v>
      </c>
      <c r="G22" s="21"/>
    </row>
    <row r="23" spans="1:7" ht="18" customHeight="1" x14ac:dyDescent="0.2">
      <c r="C23" s="4" t="s">
        <v>0</v>
      </c>
      <c r="D23" s="11" t="s">
        <v>83</v>
      </c>
      <c r="E23" s="4" t="s">
        <v>0</v>
      </c>
      <c r="F23" s="21" t="s">
        <v>17</v>
      </c>
      <c r="G23" s="21"/>
    </row>
    <row r="24" spans="1:7" ht="19.5" customHeight="1" x14ac:dyDescent="0.2">
      <c r="A24" s="4" t="s">
        <v>0</v>
      </c>
      <c r="B24" s="11" t="s">
        <v>65</v>
      </c>
      <c r="C24" s="4" t="s">
        <v>0</v>
      </c>
      <c r="D24" s="11" t="s">
        <v>87</v>
      </c>
      <c r="E24" s="4" t="s">
        <v>0</v>
      </c>
      <c r="F24" s="21" t="s">
        <v>18</v>
      </c>
      <c r="G24" s="21"/>
    </row>
    <row r="25" spans="1:7" ht="18.75" customHeight="1" x14ac:dyDescent="0.2">
      <c r="A25" s="4" t="s">
        <v>0</v>
      </c>
      <c r="B25" s="11" t="s">
        <v>66</v>
      </c>
      <c r="C25" s="4" t="s">
        <v>0</v>
      </c>
      <c r="D25" s="11" t="s">
        <v>84</v>
      </c>
      <c r="E25" s="4" t="s">
        <v>0</v>
      </c>
      <c r="F25" s="21" t="s">
        <v>19</v>
      </c>
      <c r="G25" s="21"/>
    </row>
    <row r="26" spans="1:7" ht="18" customHeight="1" x14ac:dyDescent="0.2">
      <c r="C26" s="4" t="s">
        <v>0</v>
      </c>
      <c r="D26" s="11" t="s">
        <v>88</v>
      </c>
      <c r="E26" s="4" t="s">
        <v>0</v>
      </c>
      <c r="F26" s="21" t="s">
        <v>20</v>
      </c>
      <c r="G26" s="21"/>
    </row>
    <row r="27" spans="1:7" ht="18" customHeight="1" x14ac:dyDescent="0.2">
      <c r="C27" s="4" t="s">
        <v>0</v>
      </c>
      <c r="D27" s="11" t="s">
        <v>85</v>
      </c>
      <c r="E27" s="4" t="s">
        <v>0</v>
      </c>
      <c r="F27" s="21" t="s">
        <v>21</v>
      </c>
      <c r="G27" s="21"/>
    </row>
    <row r="28" spans="1:7" ht="18.75" customHeight="1" x14ac:dyDescent="0.2">
      <c r="B28" s="14" t="s">
        <v>67</v>
      </c>
      <c r="C28" s="4" t="s">
        <v>0</v>
      </c>
      <c r="D28" s="11" t="s">
        <v>89</v>
      </c>
      <c r="E28" s="4" t="s">
        <v>0</v>
      </c>
      <c r="F28" s="21" t="s">
        <v>22</v>
      </c>
      <c r="G28" s="21"/>
    </row>
    <row r="29" spans="1:7" ht="18.75" customHeight="1" x14ac:dyDescent="0.2">
      <c r="E29" s="4" t="s">
        <v>0</v>
      </c>
      <c r="F29" s="21" t="s">
        <v>23</v>
      </c>
      <c r="G29" s="21"/>
    </row>
    <row r="30" spans="1:7" ht="19.5" customHeight="1" x14ac:dyDescent="0.2">
      <c r="A30" s="5">
        <f>MAX(SUM(C6:C13)-8,0)/24*10</f>
        <v>0</v>
      </c>
      <c r="B30" s="9" t="s">
        <v>25</v>
      </c>
      <c r="D30" s="7"/>
      <c r="E30" s="4" t="s">
        <v>0</v>
      </c>
      <c r="F30" s="21" t="s">
        <v>24</v>
      </c>
      <c r="G30" s="21"/>
    </row>
    <row r="31" spans="1:7" ht="15" customHeight="1" x14ac:dyDescent="0.2">
      <c r="A31" s="5">
        <f>MAX(SUM(C17:C28)-24,0)/24*10</f>
        <v>0</v>
      </c>
      <c r="B31" s="9" t="s">
        <v>33</v>
      </c>
      <c r="C31" s="22" t="s">
        <v>45</v>
      </c>
      <c r="D31" s="22"/>
    </row>
    <row r="32" spans="1:7" ht="15" customHeight="1" x14ac:dyDescent="0.2">
      <c r="A32" s="5">
        <f>6*SUM(C32:C37)/24+2*SUM(E25)/4+2*(MIN(SUM(E26),SUM(E25))+MIN(SUM(E27),SUM(E25))+MIN(SUM(E28),SUM(E25)))/12</f>
        <v>0</v>
      </c>
      <c r="B32" s="13" t="s">
        <v>68</v>
      </c>
      <c r="C32" s="4" t="s">
        <v>0</v>
      </c>
      <c r="D32" s="11" t="s">
        <v>92</v>
      </c>
    </row>
    <row r="33" spans="1:4" ht="15" customHeight="1" x14ac:dyDescent="0.2">
      <c r="A33" s="5">
        <f>4*SUM(E23)/4+2*SUM(E21)/4+2*MIN(SUM(E24),SUM(E23))/4+2*SUM(A10,A11,A19,A20)/16</f>
        <v>0</v>
      </c>
      <c r="B33" s="13" t="s">
        <v>69</v>
      </c>
      <c r="C33" s="4" t="s">
        <v>0</v>
      </c>
      <c r="D33" s="11" t="s">
        <v>93</v>
      </c>
    </row>
    <row r="34" spans="1:4" ht="15" customHeight="1" x14ac:dyDescent="0.2">
      <c r="A34" s="5">
        <f>SUM(A25)/4*10</f>
        <v>0</v>
      </c>
      <c r="B34" s="13" t="s">
        <v>159</v>
      </c>
      <c r="C34" s="4" t="s">
        <v>0</v>
      </c>
      <c r="D34" s="11" t="s">
        <v>94</v>
      </c>
    </row>
    <row r="35" spans="1:4" ht="15" customHeight="1" x14ac:dyDescent="0.2">
      <c r="A35" s="5">
        <f>SUM(A6:A11)/24*10</f>
        <v>0</v>
      </c>
      <c r="B35" s="13" t="s">
        <v>52</v>
      </c>
      <c r="C35" s="4" t="s">
        <v>0</v>
      </c>
      <c r="D35" s="11" t="s">
        <v>95</v>
      </c>
    </row>
    <row r="36" spans="1:4" ht="15" customHeight="1" x14ac:dyDescent="0.2">
      <c r="A36" s="5">
        <f>SUM(A15:A20)/24*10</f>
        <v>0</v>
      </c>
      <c r="B36" s="13" t="s">
        <v>70</v>
      </c>
      <c r="C36" s="4" t="s">
        <v>0</v>
      </c>
      <c r="D36" s="11" t="s">
        <v>91</v>
      </c>
    </row>
    <row r="37" spans="1:4" ht="15" customHeight="1" x14ac:dyDescent="0.2">
      <c r="A37" s="5">
        <f>0.18*A30+0.18*A31+0.14*A32+0.14*A33+0.08*A34+0.08*A35+0.08*A36+0.8*IF(E30="-",0,E30+1)/5+0.2*SUM(E22)/4+0.2*SUM(E29)/4</f>
        <v>0</v>
      </c>
      <c r="B37" s="16" t="s">
        <v>157</v>
      </c>
      <c r="C37" s="4" t="s">
        <v>0</v>
      </c>
      <c r="D37" s="11" t="s">
        <v>90</v>
      </c>
    </row>
    <row r="38" spans="1:4" ht="15" customHeight="1" x14ac:dyDescent="0.2"/>
    <row r="39" spans="1:4" ht="15" customHeight="1" x14ac:dyDescent="0.2"/>
  </sheetData>
  <mergeCells count="25">
    <mergeCell ref="B1:G1"/>
    <mergeCell ref="B2:G2"/>
    <mergeCell ref="F22:G22"/>
    <mergeCell ref="F23:G23"/>
    <mergeCell ref="F24:G24"/>
    <mergeCell ref="F10:G10"/>
    <mergeCell ref="F11:G11"/>
    <mergeCell ref="F12:G12"/>
    <mergeCell ref="F13:G13"/>
    <mergeCell ref="F14:G14"/>
    <mergeCell ref="F15:G15"/>
    <mergeCell ref="E3:F7"/>
    <mergeCell ref="E8:G8"/>
    <mergeCell ref="F16:G16"/>
    <mergeCell ref="F17:G17"/>
    <mergeCell ref="E19:G19"/>
    <mergeCell ref="F28:G28"/>
    <mergeCell ref="F29:G29"/>
    <mergeCell ref="F30:G30"/>
    <mergeCell ref="C15:D15"/>
    <mergeCell ref="C31:D31"/>
    <mergeCell ref="F25:G25"/>
    <mergeCell ref="F26:G26"/>
    <mergeCell ref="F27:G27"/>
    <mergeCell ref="F21:G21"/>
  </mergeCells>
  <dataValidations count="3">
    <dataValidation type="list" showInputMessage="1" showErrorMessage="1" sqref="E10" xr:uid="{F1BE1E13-5CE2-3949-8340-4001AD791059}">
      <formula1>"-,0,4"</formula1>
    </dataValidation>
    <dataValidation type="list" showInputMessage="1" showErrorMessage="1" sqref="C6:C13 E15:E16" xr:uid="{ED15735F-9216-1142-95C8-A314DE9A59D8}">
      <formula1>"-,0,1,3,4"</formula1>
    </dataValidation>
    <dataValidation type="list" showInputMessage="1" showErrorMessage="1" sqref="C32:C37 G20 E20:E30 D16 A15:A20 A6:A11 C6:C11 F9:G9 E9:E18 G18 A24:A25 C16:C28" xr:uid="{7D8C01DC-83A8-E04A-A15D-350282A342C2}">
      <formula1>"-,0,1,2,3,4"</formula1>
    </dataValidation>
  </dataValidations>
  <pageMargins left="0.78740157499999996" right="0.78740157499999996" top="0.984251969" bottom="0.984251969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C5251-D30A-B940-8528-426AA5C3EF88}">
  <dimension ref="A1:H39"/>
  <sheetViews>
    <sheetView topLeftCell="A12" zoomScaleNormal="100" workbookViewId="0">
      <selection activeCell="B34" sqref="B34"/>
    </sheetView>
  </sheetViews>
  <sheetFormatPr baseColWidth="10" defaultColWidth="11.5" defaultRowHeight="14" x14ac:dyDescent="0.2"/>
  <cols>
    <col min="1" max="1" width="6.33203125" style="1" customWidth="1"/>
    <col min="2" max="2" width="53" style="2" customWidth="1"/>
    <col min="3" max="3" width="6.33203125" style="1" customWidth="1"/>
    <col min="4" max="4" width="60.83203125" style="2" customWidth="1"/>
    <col min="5" max="5" width="6.1640625" style="1" customWidth="1"/>
    <col min="6" max="6" width="18.6640625" style="1" customWidth="1"/>
    <col min="7" max="7" width="31.1640625" style="2" customWidth="1"/>
    <col min="8" max="16384" width="11.5" style="2"/>
  </cols>
  <sheetData>
    <row r="1" spans="1:8" ht="15" customHeight="1" x14ac:dyDescent="0.2">
      <c r="B1" s="22" t="s">
        <v>71</v>
      </c>
      <c r="C1" s="22"/>
      <c r="D1" s="22"/>
      <c r="E1" s="22"/>
      <c r="F1" s="22"/>
      <c r="G1" s="22"/>
      <c r="H1" s="9"/>
    </row>
    <row r="2" spans="1:8" ht="15" customHeight="1" x14ac:dyDescent="0.2">
      <c r="B2" s="25" t="s">
        <v>1</v>
      </c>
      <c r="C2" s="25"/>
      <c r="D2" s="25"/>
      <c r="E2" s="25"/>
      <c r="F2" s="25"/>
      <c r="G2" s="25"/>
      <c r="H2" s="9"/>
    </row>
    <row r="3" spans="1:8" ht="15" customHeight="1" x14ac:dyDescent="0.2">
      <c r="E3" s="27"/>
      <c r="F3" s="27"/>
      <c r="G3" s="18" t="s">
        <v>2</v>
      </c>
    </row>
    <row r="4" spans="1:8" ht="15" customHeight="1" x14ac:dyDescent="0.2">
      <c r="B4" s="14" t="s">
        <v>52</v>
      </c>
      <c r="D4" s="15" t="s">
        <v>25</v>
      </c>
      <c r="E4" s="3"/>
      <c r="F4" s="3"/>
      <c r="G4" s="18" t="s">
        <v>3</v>
      </c>
    </row>
    <row r="5" spans="1:8" ht="15" customHeight="1" x14ac:dyDescent="0.2">
      <c r="E5" s="3"/>
      <c r="F5" s="3"/>
      <c r="G5" s="17" t="s">
        <v>4</v>
      </c>
    </row>
    <row r="6" spans="1:8" ht="15" customHeight="1" x14ac:dyDescent="0.2">
      <c r="A6" s="4" t="s">
        <v>0</v>
      </c>
      <c r="B6" t="s">
        <v>53</v>
      </c>
      <c r="C6" s="4" t="s">
        <v>0</v>
      </c>
      <c r="D6" t="s">
        <v>26</v>
      </c>
      <c r="E6" s="3"/>
      <c r="F6" s="3"/>
      <c r="G6" s="17" t="s">
        <v>5</v>
      </c>
    </row>
    <row r="7" spans="1:8" ht="15" customHeight="1" x14ac:dyDescent="0.2">
      <c r="A7" s="4" t="s">
        <v>0</v>
      </c>
      <c r="B7" s="11" t="s">
        <v>144</v>
      </c>
      <c r="C7" s="4" t="s">
        <v>0</v>
      </c>
      <c r="D7" t="s">
        <v>27</v>
      </c>
      <c r="G7" s="17" t="s">
        <v>6</v>
      </c>
    </row>
    <row r="8" spans="1:8" ht="15" customHeight="1" x14ac:dyDescent="0.4">
      <c r="A8" s="4" t="s">
        <v>0</v>
      </c>
      <c r="B8" s="11" t="s">
        <v>145</v>
      </c>
      <c r="C8" s="4" t="s">
        <v>0</v>
      </c>
      <c r="D8" s="11" t="s">
        <v>141</v>
      </c>
      <c r="G8" s="10"/>
    </row>
    <row r="9" spans="1:8" ht="15" customHeight="1" x14ac:dyDescent="0.2">
      <c r="A9" s="4" t="s">
        <v>0</v>
      </c>
      <c r="B9" t="s">
        <v>54</v>
      </c>
      <c r="C9" s="4" t="s">
        <v>0</v>
      </c>
      <c r="D9" t="s">
        <v>28</v>
      </c>
      <c r="E9" s="22" t="s">
        <v>7</v>
      </c>
      <c r="F9" s="22"/>
      <c r="G9" s="22"/>
    </row>
    <row r="10" spans="1:8" ht="15" customHeight="1" x14ac:dyDescent="0.2">
      <c r="A10" s="4" t="s">
        <v>0</v>
      </c>
      <c r="B10" t="s">
        <v>55</v>
      </c>
      <c r="C10" s="4" t="s">
        <v>0</v>
      </c>
      <c r="D10" t="s">
        <v>29</v>
      </c>
      <c r="E10" s="4" t="s">
        <v>0</v>
      </c>
      <c r="F10" s="24" t="s">
        <v>8</v>
      </c>
      <c r="G10" s="24"/>
    </row>
    <row r="11" spans="1:8" ht="16.5" customHeight="1" x14ac:dyDescent="0.2">
      <c r="A11" s="4" t="s">
        <v>0</v>
      </c>
      <c r="B11" t="s">
        <v>56</v>
      </c>
      <c r="C11" s="4" t="s">
        <v>0</v>
      </c>
      <c r="D11" t="s">
        <v>30</v>
      </c>
      <c r="E11" s="4" t="s">
        <v>0</v>
      </c>
      <c r="F11" s="24" t="s">
        <v>9</v>
      </c>
      <c r="G11" s="24"/>
    </row>
    <row r="12" spans="1:8" ht="15" customHeight="1" x14ac:dyDescent="0.2">
      <c r="C12" s="4" t="s">
        <v>0</v>
      </c>
      <c r="D12" t="s">
        <v>31</v>
      </c>
      <c r="E12" s="4" t="s">
        <v>0</v>
      </c>
      <c r="F12" s="24" t="s">
        <v>41</v>
      </c>
      <c r="G12" s="24"/>
    </row>
    <row r="13" spans="1:8" ht="15" customHeight="1" x14ac:dyDescent="0.2">
      <c r="B13" s="14" t="s">
        <v>57</v>
      </c>
      <c r="C13" s="4" t="s">
        <v>0</v>
      </c>
      <c r="D13" s="8" t="s">
        <v>32</v>
      </c>
      <c r="E13" s="4" t="s">
        <v>0</v>
      </c>
      <c r="F13" s="26" t="s">
        <v>146</v>
      </c>
      <c r="G13" s="24"/>
    </row>
    <row r="14" spans="1:8" ht="15" customHeight="1" x14ac:dyDescent="0.2">
      <c r="E14" s="4" t="s">
        <v>0</v>
      </c>
      <c r="F14" s="26" t="s">
        <v>10</v>
      </c>
      <c r="G14" s="26"/>
    </row>
    <row r="15" spans="1:8" ht="15" customHeight="1" x14ac:dyDescent="0.2">
      <c r="A15" s="4" t="s">
        <v>0</v>
      </c>
      <c r="B15" t="s">
        <v>58</v>
      </c>
      <c r="C15" s="22" t="s">
        <v>33</v>
      </c>
      <c r="D15" s="22"/>
      <c r="E15" s="4" t="s">
        <v>0</v>
      </c>
      <c r="F15" s="24" t="s">
        <v>11</v>
      </c>
      <c r="G15" s="24"/>
    </row>
    <row r="16" spans="1:8" ht="15" customHeight="1" x14ac:dyDescent="0.2">
      <c r="A16" s="4" t="s">
        <v>0</v>
      </c>
      <c r="B16" t="s">
        <v>59</v>
      </c>
      <c r="E16" s="4" t="s">
        <v>0</v>
      </c>
      <c r="F16" s="24" t="s">
        <v>12</v>
      </c>
      <c r="G16" s="24"/>
    </row>
    <row r="17" spans="1:7" ht="15" customHeight="1" x14ac:dyDescent="0.2">
      <c r="A17" s="4" t="s">
        <v>0</v>
      </c>
      <c r="B17" t="s">
        <v>60</v>
      </c>
      <c r="C17" s="4" t="s">
        <v>0</v>
      </c>
      <c r="D17" s="12" t="s">
        <v>142</v>
      </c>
      <c r="E17" s="4" t="s">
        <v>0</v>
      </c>
      <c r="F17" s="24" t="s">
        <v>13</v>
      </c>
      <c r="G17" s="24"/>
    </row>
    <row r="18" spans="1:7" ht="15" customHeight="1" x14ac:dyDescent="0.2">
      <c r="A18" s="4" t="s">
        <v>0</v>
      </c>
      <c r="B18" t="s">
        <v>61</v>
      </c>
      <c r="C18" s="4" t="s">
        <v>0</v>
      </c>
      <c r="D18" s="12" t="s">
        <v>143</v>
      </c>
      <c r="F18" s="6"/>
    </row>
    <row r="19" spans="1:7" ht="15" customHeight="1" x14ac:dyDescent="0.2">
      <c r="A19" s="4" t="s">
        <v>0</v>
      </c>
      <c r="B19" t="s">
        <v>62</v>
      </c>
      <c r="C19" s="4" t="s">
        <v>0</v>
      </c>
      <c r="D19" s="12" t="s">
        <v>34</v>
      </c>
      <c r="E19" s="22" t="s">
        <v>14</v>
      </c>
      <c r="F19" s="22"/>
      <c r="G19" s="22"/>
    </row>
    <row r="20" spans="1:7" ht="16.5" customHeight="1" x14ac:dyDescent="0.2">
      <c r="A20" s="4" t="s">
        <v>0</v>
      </c>
      <c r="B20" t="s">
        <v>63</v>
      </c>
      <c r="C20" s="4" t="s">
        <v>0</v>
      </c>
      <c r="D20" s="12" t="s">
        <v>37</v>
      </c>
      <c r="F20" s="6"/>
    </row>
    <row r="21" spans="1:7" ht="18" customHeight="1" x14ac:dyDescent="0.2">
      <c r="C21" s="4" t="s">
        <v>0</v>
      </c>
      <c r="D21" s="12" t="s">
        <v>35</v>
      </c>
      <c r="E21" s="4" t="s">
        <v>0</v>
      </c>
      <c r="F21" s="21" t="s">
        <v>15</v>
      </c>
      <c r="G21" s="21"/>
    </row>
    <row r="22" spans="1:7" ht="21.75" customHeight="1" x14ac:dyDescent="0.2">
      <c r="B22" s="14" t="s">
        <v>64</v>
      </c>
      <c r="C22" s="4" t="s">
        <v>0</v>
      </c>
      <c r="D22" s="12" t="s">
        <v>38</v>
      </c>
      <c r="E22" s="4" t="s">
        <v>0</v>
      </c>
      <c r="F22" s="21" t="s">
        <v>16</v>
      </c>
      <c r="G22" s="21"/>
    </row>
    <row r="23" spans="1:7" ht="18" customHeight="1" x14ac:dyDescent="0.2">
      <c r="C23" s="4" t="s">
        <v>0</v>
      </c>
      <c r="D23" s="12" t="s">
        <v>36</v>
      </c>
      <c r="E23" s="4" t="s">
        <v>0</v>
      </c>
      <c r="F23" s="21" t="s">
        <v>17</v>
      </c>
      <c r="G23" s="21"/>
    </row>
    <row r="24" spans="1:7" ht="19.5" customHeight="1" x14ac:dyDescent="0.2">
      <c r="A24" s="4" t="s">
        <v>0</v>
      </c>
      <c r="B24" s="11" t="s">
        <v>65</v>
      </c>
      <c r="C24" s="4" t="s">
        <v>0</v>
      </c>
      <c r="D24" s="12" t="s">
        <v>39</v>
      </c>
      <c r="E24" s="4" t="s">
        <v>0</v>
      </c>
      <c r="F24" s="21" t="s">
        <v>18</v>
      </c>
      <c r="G24" s="21"/>
    </row>
    <row r="25" spans="1:7" ht="18.75" customHeight="1" x14ac:dyDescent="0.2">
      <c r="A25" s="4" t="s">
        <v>0</v>
      </c>
      <c r="B25" s="11" t="s">
        <v>66</v>
      </c>
      <c r="C25" s="4" t="s">
        <v>0</v>
      </c>
      <c r="D25" s="12" t="s">
        <v>42</v>
      </c>
      <c r="E25" s="4" t="s">
        <v>0</v>
      </c>
      <c r="F25" s="21" t="s">
        <v>19</v>
      </c>
      <c r="G25" s="21"/>
    </row>
    <row r="26" spans="1:7" ht="18" customHeight="1" x14ac:dyDescent="0.2">
      <c r="C26" s="4" t="s">
        <v>0</v>
      </c>
      <c r="D26" s="12" t="s">
        <v>43</v>
      </c>
      <c r="E26" s="4" t="s">
        <v>0</v>
      </c>
      <c r="F26" s="21" t="s">
        <v>20</v>
      </c>
      <c r="G26" s="21"/>
    </row>
    <row r="27" spans="1:7" ht="18" customHeight="1" x14ac:dyDescent="0.2">
      <c r="C27" s="4" t="s">
        <v>0</v>
      </c>
      <c r="D27" s="12" t="s">
        <v>44</v>
      </c>
      <c r="E27" s="4" t="s">
        <v>0</v>
      </c>
      <c r="F27" s="21" t="s">
        <v>21</v>
      </c>
      <c r="G27" s="21"/>
    </row>
    <row r="28" spans="1:7" ht="18.75" customHeight="1" x14ac:dyDescent="0.2">
      <c r="B28" s="14" t="s">
        <v>67</v>
      </c>
      <c r="C28" s="4" t="s">
        <v>0</v>
      </c>
      <c r="D28" s="12" t="s">
        <v>40</v>
      </c>
      <c r="E28" s="4" t="s">
        <v>0</v>
      </c>
      <c r="F28" s="21" t="s">
        <v>22</v>
      </c>
      <c r="G28" s="21"/>
    </row>
    <row r="29" spans="1:7" ht="18.75" customHeight="1" x14ac:dyDescent="0.2">
      <c r="E29" s="4" t="s">
        <v>0</v>
      </c>
      <c r="F29" s="21" t="s">
        <v>23</v>
      </c>
      <c r="G29" s="21"/>
    </row>
    <row r="30" spans="1:7" ht="19.5" customHeight="1" x14ac:dyDescent="0.2">
      <c r="A30" s="5">
        <f>MAX(SUM(C6:C13)-8,0)/24*10</f>
        <v>0</v>
      </c>
      <c r="B30" s="9" t="s">
        <v>25</v>
      </c>
      <c r="D30" s="7"/>
      <c r="E30" s="4" t="s">
        <v>0</v>
      </c>
      <c r="F30" s="21" t="s">
        <v>24</v>
      </c>
      <c r="G30" s="21"/>
    </row>
    <row r="31" spans="1:7" ht="15" customHeight="1" x14ac:dyDescent="0.2">
      <c r="A31" s="5">
        <f>MAX(SUM(C17:C28)-24,0)/24*10</f>
        <v>0</v>
      </c>
      <c r="B31" s="9" t="s">
        <v>33</v>
      </c>
      <c r="C31" s="22" t="s">
        <v>45</v>
      </c>
      <c r="D31" s="22"/>
    </row>
    <row r="32" spans="1:7" ht="15" customHeight="1" x14ac:dyDescent="0.2">
      <c r="A32" s="5">
        <f>6*SUM(C32:C37)/24+2*SUM(E25)/4+2*(MIN(SUM(E26),SUM(E25))+MIN(SUM(E27),SUM(E25))+MIN(SUM(E28),SUM(E25)))/12</f>
        <v>0</v>
      </c>
      <c r="B32" s="13" t="s">
        <v>68</v>
      </c>
      <c r="C32" s="4" t="s">
        <v>0</v>
      </c>
      <c r="D32" t="s">
        <v>46</v>
      </c>
    </row>
    <row r="33" spans="1:4" ht="15" customHeight="1" x14ac:dyDescent="0.2">
      <c r="A33" s="5">
        <f>4*SUM(E23)/4+2*SUM(E21)/4+2*MIN(SUM(E24),SUM(E23))/4+2*SUM(A10,A11,A19,A20)/16</f>
        <v>0</v>
      </c>
      <c r="B33" s="13" t="s">
        <v>69</v>
      </c>
      <c r="C33" s="4" t="s">
        <v>0</v>
      </c>
      <c r="D33" t="s">
        <v>47</v>
      </c>
    </row>
    <row r="34" spans="1:4" ht="15" customHeight="1" x14ac:dyDescent="0.2">
      <c r="A34" s="5">
        <f>SUM(A25)/4*10</f>
        <v>0</v>
      </c>
      <c r="B34" s="13" t="s">
        <v>158</v>
      </c>
      <c r="C34" s="4" t="s">
        <v>0</v>
      </c>
      <c r="D34" t="s">
        <v>48</v>
      </c>
    </row>
    <row r="35" spans="1:4" ht="15" customHeight="1" x14ac:dyDescent="0.2">
      <c r="A35" s="5">
        <f>SUM(A6:A11)/24*10</f>
        <v>0</v>
      </c>
      <c r="B35" s="13" t="s">
        <v>52</v>
      </c>
      <c r="C35" s="4" t="s">
        <v>0</v>
      </c>
      <c r="D35" t="s">
        <v>49</v>
      </c>
    </row>
    <row r="36" spans="1:4" ht="15" customHeight="1" x14ac:dyDescent="0.2">
      <c r="A36" s="5">
        <f>SUM(A15:A20)/24*10</f>
        <v>0</v>
      </c>
      <c r="B36" s="13" t="s">
        <v>70</v>
      </c>
      <c r="C36" s="4" t="s">
        <v>0</v>
      </c>
      <c r="D36" t="s">
        <v>50</v>
      </c>
    </row>
    <row r="37" spans="1:4" ht="15" customHeight="1" x14ac:dyDescent="0.2">
      <c r="A37" s="5">
        <f>0.18*A30+0.18*A31+0.14*A32+0.14*A33+0.08*A34+0.08*A35+0.08*A36+0.8*IF(E30="-",0,E30+1)/5+0.2*SUM(E22)/4+0.2*SUM(E29)/4</f>
        <v>0</v>
      </c>
      <c r="B37" s="16" t="s">
        <v>156</v>
      </c>
      <c r="C37" s="4" t="s">
        <v>0</v>
      </c>
      <c r="D37" t="s">
        <v>51</v>
      </c>
    </row>
    <row r="38" spans="1:4" ht="15" customHeight="1" x14ac:dyDescent="0.2"/>
    <row r="39" spans="1:4" ht="15" customHeight="1" x14ac:dyDescent="0.2"/>
  </sheetData>
  <mergeCells count="25">
    <mergeCell ref="E19:G19"/>
    <mergeCell ref="C15:D15"/>
    <mergeCell ref="C31:D31"/>
    <mergeCell ref="E3:F3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15:G15"/>
    <mergeCell ref="F16:G16"/>
    <mergeCell ref="F17:G17"/>
    <mergeCell ref="B1:G1"/>
    <mergeCell ref="B2:G2"/>
    <mergeCell ref="F10:G10"/>
    <mergeCell ref="F11:G11"/>
    <mergeCell ref="F12:G12"/>
    <mergeCell ref="F13:G13"/>
    <mergeCell ref="F14:G14"/>
    <mergeCell ref="E9:G9"/>
  </mergeCells>
  <dataValidations count="3">
    <dataValidation type="list" showInputMessage="1" showErrorMessage="1" sqref="C32:C37 E20:E30 D16 G20 A15:A20 A6:A11 C6:C11 G18 E6:F8 E10:E18 A24:A25 C16:C28" xr:uid="{6622138C-5889-8C47-B83C-395CEA4E13A4}">
      <formula1>"-,0,1,2,3,4"</formula1>
    </dataValidation>
    <dataValidation type="list" showInputMessage="1" showErrorMessage="1" sqref="C6:C13 E15:E16" xr:uid="{3E7DE485-73A3-C54C-9199-543514CA5E45}">
      <formula1>"-,0,1,3,4"</formula1>
    </dataValidation>
    <dataValidation type="list" showInputMessage="1" showErrorMessage="1" sqref="E10" xr:uid="{2F4BF7E8-7E6C-6D4B-A1C3-6AF93A5E39C2}">
      <formula1>"-,0,4"</formula1>
    </dataValidation>
  </dataValidations>
  <pageMargins left="0.78740157499999996" right="0.78740157499999996" top="0.984251969" bottom="0.984251969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فارم ۳</vt:lpstr>
      <vt:lpstr>فارم 2</vt:lpstr>
      <vt:lpstr>فارم۱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mohcoolman</dc:creator>
  <cp:lastModifiedBy>ammar qasim</cp:lastModifiedBy>
  <dcterms:created xsi:type="dcterms:W3CDTF">2017-07-14T19:13:38Z</dcterms:created>
  <dcterms:modified xsi:type="dcterms:W3CDTF">2025-09-24T20:53:30Z</dcterms:modified>
</cp:coreProperties>
</file>